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Foglio1" sheetId="1" r:id="rId1"/>
    <sheet name="Foglio2" sheetId="2" r:id="rId2"/>
  </sheets>
  <definedNames>
    <definedName name="Voto2">'Foglio1'!$C$2</definedName>
  </definedNames>
  <calcPr fullCalcOnLoad="1"/>
</workbook>
</file>

<file path=xl/sharedStrings.xml><?xml version="1.0" encoding="utf-8"?>
<sst xmlns="http://schemas.openxmlformats.org/spreadsheetml/2006/main" count="13" uniqueCount="12">
  <si>
    <t>Numero</t>
  </si>
  <si>
    <t>Descrizione esame</t>
  </si>
  <si>
    <t>Voto</t>
  </si>
  <si>
    <t>Data esame</t>
  </si>
  <si>
    <t>Lode</t>
  </si>
  <si>
    <t>Media in 30</t>
  </si>
  <si>
    <t>Media in 110</t>
  </si>
  <si>
    <t>Somma voti</t>
  </si>
  <si>
    <t>x</t>
  </si>
  <si>
    <t>Voto di laurea</t>
  </si>
  <si>
    <t>Punti tesi</t>
  </si>
  <si>
    <t>Valore della lode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</si>
</sst>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\-mmm\-yy"/>
  </numFmts>
  <fonts count="7">
    <font>
      <sz val="10"/>
      <name val="Arial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0"/>
    </font>
    <font>
      <b/>
      <i/>
      <sz val="12"/>
      <color indexed="11"/>
      <name val="Times New Roman"/>
      <family val="1"/>
    </font>
    <font>
      <b/>
      <sz val="12"/>
      <name val="Arial"/>
      <family val="2"/>
    </font>
    <font>
      <sz val="11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64" fontId="1" fillId="2" borderId="1" xfId="0" applyNumberFormat="1" applyFont="1" applyFill="1" applyBorder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FF00"/>
                </a:solidFill>
              </a:rPr>
              <a:t>Andamento della media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179"/>
          <c:w val="0.8885"/>
          <c:h val="0.6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Foglio1!$F$2:$F$22</c:f>
              <c:numCache>
                <c:ptCount val="21"/>
                <c:pt idx="0">
                  <c:v>28</c:v>
                </c:pt>
                <c:pt idx="1">
                  <c:v>27.5</c:v>
                </c:pt>
                <c:pt idx="2">
                  <c:v>28.53333333333333</c:v>
                </c:pt>
                <c:pt idx="3">
                  <c:v>28.95</c:v>
                </c:pt>
                <c:pt idx="4">
                  <c:v>29.4</c:v>
                </c:pt>
                <c:pt idx="5">
                  <c:v>29.23333333333333</c:v>
                </c:pt>
                <c:pt idx="6">
                  <c:v>28.97142857142857</c:v>
                </c:pt>
                <c:pt idx="7">
                  <c:v>28.775</c:v>
                </c:pt>
                <c:pt idx="8">
                  <c:v>28.62222222222222</c:v>
                </c:pt>
                <c:pt idx="9">
                  <c:v>28.599999999999998</c:v>
                </c:pt>
                <c:pt idx="10">
                  <c:v>28.49090909090909</c:v>
                </c:pt>
                <c:pt idx="11">
                  <c:v>28.65</c:v>
                </c:pt>
                <c:pt idx="12">
                  <c:v>28.784615384615382</c:v>
                </c:pt>
                <c:pt idx="13">
                  <c:v>28.9</c:v>
                </c:pt>
                <c:pt idx="14">
                  <c:v>29</c:v>
                </c:pt>
                <c:pt idx="15">
                  <c:v>28.9</c:v>
                </c:pt>
                <c:pt idx="16">
                  <c:v>28.81176470588235</c:v>
                </c:pt>
                <c:pt idx="17">
                  <c:v>28.73333333333333</c:v>
                </c:pt>
                <c:pt idx="18">
                  <c:v>28.715789473684207</c:v>
                </c:pt>
                <c:pt idx="19">
                  <c:v>28.7</c:v>
                </c:pt>
                <c:pt idx="20">
                  <c:v>28.780952380952378</c:v>
                </c:pt>
              </c:numCache>
            </c:numRef>
          </c:val>
          <c:smooth val="0"/>
        </c:ser>
        <c:marker val="1"/>
        <c:axId val="40229051"/>
        <c:axId val="26517140"/>
      </c:lineChart>
      <c:catAx>
        <c:axId val="40229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Numero di esami sostenuti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26517140"/>
        <c:crosses val="autoZero"/>
        <c:auto val="1"/>
        <c:lblOffset val="100"/>
        <c:noMultiLvlLbl val="0"/>
      </c:catAx>
      <c:valAx>
        <c:axId val="26517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29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152400</xdr:rowOff>
    </xdr:from>
    <xdr:to>
      <xdr:col>8</xdr:col>
      <xdr:colOff>9525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723900" y="152400"/>
        <a:ext cx="41624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8.7109375" style="0" customWidth="1"/>
    <col min="2" max="2" width="26.57421875" style="0" customWidth="1"/>
    <col min="4" max="4" width="7.140625" style="0" customWidth="1"/>
    <col min="5" max="5" width="13.421875" style="0" customWidth="1"/>
    <col min="6" max="6" width="14.8515625" style="0" customWidth="1"/>
    <col min="7" max="8" width="13.851562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  <c r="F1" s="1" t="s">
        <v>5</v>
      </c>
      <c r="G1" s="1" t="s">
        <v>6</v>
      </c>
      <c r="H1" t="s">
        <v>11</v>
      </c>
    </row>
    <row r="2" spans="1:8" ht="15">
      <c r="A2" s="2">
        <v>1</v>
      </c>
      <c r="B2" s="2"/>
      <c r="C2" s="2">
        <v>28</v>
      </c>
      <c r="D2" s="2"/>
      <c r="E2" s="5">
        <v>35935</v>
      </c>
      <c r="F2" s="4">
        <f>C2+(A2-COUNTBLANK(D2:D2))*H2</f>
        <v>28</v>
      </c>
      <c r="G2" s="4">
        <f aca="true" t="shared" si="0" ref="G2:G22">F2*110/30</f>
        <v>102.66666666666667</v>
      </c>
      <c r="H2">
        <v>0.2</v>
      </c>
    </row>
    <row r="3" spans="1:7" ht="15">
      <c r="A3" s="2">
        <v>2</v>
      </c>
      <c r="B3" s="2"/>
      <c r="C3" s="2">
        <v>27</v>
      </c>
      <c r="D3" s="2"/>
      <c r="E3" s="5">
        <v>35966</v>
      </c>
      <c r="F3" s="4">
        <f>SUM(C2:C3)/A3+(A3-COUNTBLANK(D2:D3))*H2</f>
        <v>27.5</v>
      </c>
      <c r="G3" s="4">
        <f t="shared" si="0"/>
        <v>100.83333333333333</v>
      </c>
    </row>
    <row r="4" spans="1:7" ht="15">
      <c r="A4" s="2">
        <v>3</v>
      </c>
      <c r="B4" s="2"/>
      <c r="C4" s="2">
        <v>30</v>
      </c>
      <c r="D4" s="2" t="s">
        <v>8</v>
      </c>
      <c r="E4" s="5">
        <v>35996</v>
      </c>
      <c r="F4" s="4">
        <f>SUM($C$2:C4)/A4+(A4-COUNTBLANK($D$2:D4))*$H$2</f>
        <v>28.53333333333333</v>
      </c>
      <c r="G4" s="4">
        <f t="shared" si="0"/>
        <v>104.62222222222222</v>
      </c>
    </row>
    <row r="5" spans="1:7" ht="15">
      <c r="A5" s="2">
        <v>4</v>
      </c>
      <c r="B5" s="2"/>
      <c r="C5" s="2">
        <v>30</v>
      </c>
      <c r="D5" s="2"/>
      <c r="E5" s="5"/>
      <c r="F5" s="4">
        <f>SUM($C$2:C5)/A5+(A5-COUNTBLANK($D$2:D5))*$H$2</f>
        <v>28.95</v>
      </c>
      <c r="G5" s="4">
        <f t="shared" si="0"/>
        <v>106.15</v>
      </c>
    </row>
    <row r="6" spans="1:9" ht="15">
      <c r="A6" s="2">
        <v>5</v>
      </c>
      <c r="B6" s="2"/>
      <c r="C6" s="2">
        <v>30</v>
      </c>
      <c r="D6" s="2" t="s">
        <v>8</v>
      </c>
      <c r="E6" s="5"/>
      <c r="F6" s="4">
        <f>SUM($C$2:C6)/A6+(A6-COUNTBLANK($D$2:D6))*$H$2</f>
        <v>29.4</v>
      </c>
      <c r="G6" s="4">
        <f t="shared" si="0"/>
        <v>107.8</v>
      </c>
      <c r="I6">
        <f>(5-COUNTBLANK(D2:D6))*0.2</f>
        <v>0.4</v>
      </c>
    </row>
    <row r="7" spans="1:7" ht="15">
      <c r="A7" s="2">
        <v>6</v>
      </c>
      <c r="B7" s="2"/>
      <c r="C7" s="2">
        <v>28</v>
      </c>
      <c r="D7" s="2"/>
      <c r="E7" s="5"/>
      <c r="F7" s="4">
        <f>SUM($C$2:C7)/A7+(A7-COUNTBLANK($D$2:D7))*$H$2</f>
        <v>29.23333333333333</v>
      </c>
      <c r="G7" s="4">
        <f t="shared" si="0"/>
        <v>107.18888888888888</v>
      </c>
    </row>
    <row r="8" spans="1:7" ht="15">
      <c r="A8" s="2">
        <v>7</v>
      </c>
      <c r="B8" s="2"/>
      <c r="C8" s="2">
        <v>27</v>
      </c>
      <c r="D8" s="2"/>
      <c r="E8" s="5"/>
      <c r="F8" s="4">
        <f>SUM($C$2:C8)/A8+(A8-COUNTBLANK($D$2:D8))*$H$2</f>
        <v>28.97142857142857</v>
      </c>
      <c r="G8" s="4">
        <f t="shared" si="0"/>
        <v>106.22857142857143</v>
      </c>
    </row>
    <row r="9" spans="1:7" ht="15">
      <c r="A9" s="2">
        <v>8</v>
      </c>
      <c r="B9" s="2"/>
      <c r="C9" s="2">
        <v>27</v>
      </c>
      <c r="D9" s="2"/>
      <c r="E9" s="5"/>
      <c r="F9" s="4">
        <f>SUM($C$2:C9)/A9+(A9-COUNTBLANK($D$2:D9))*$H$2</f>
        <v>28.775</v>
      </c>
      <c r="G9" s="4">
        <f t="shared" si="0"/>
        <v>105.50833333333334</v>
      </c>
    </row>
    <row r="10" spans="1:7" ht="15">
      <c r="A10" s="2">
        <v>9</v>
      </c>
      <c r="B10" s="2"/>
      <c r="C10" s="2">
        <v>27</v>
      </c>
      <c r="D10" s="2"/>
      <c r="E10" s="5"/>
      <c r="F10" s="4">
        <f>SUM($C$2:C10)/A10+(A10-COUNTBLANK($D$2:D10))*$H$2</f>
        <v>28.62222222222222</v>
      </c>
      <c r="G10" s="4">
        <f t="shared" si="0"/>
        <v>104.94814814814815</v>
      </c>
    </row>
    <row r="11" spans="1:7" ht="15">
      <c r="A11" s="2">
        <v>10</v>
      </c>
      <c r="B11" s="2"/>
      <c r="C11" s="2">
        <v>28</v>
      </c>
      <c r="D11" s="2"/>
      <c r="E11" s="5"/>
      <c r="F11" s="4">
        <f>SUM($C$2:C11)/A11+(A11-COUNTBLANK($D$2:D11))*$H$2</f>
        <v>28.599999999999998</v>
      </c>
      <c r="G11" s="4">
        <f t="shared" si="0"/>
        <v>104.86666666666665</v>
      </c>
    </row>
    <row r="12" spans="1:7" ht="15">
      <c r="A12" s="2">
        <v>11</v>
      </c>
      <c r="B12" s="2"/>
      <c r="C12" s="2">
        <v>27</v>
      </c>
      <c r="D12" s="2"/>
      <c r="E12" s="5"/>
      <c r="F12" s="4">
        <f>SUM($C$2:C12)/A12+(A12-COUNTBLANK($D$2:D12))*$H$2</f>
        <v>28.49090909090909</v>
      </c>
      <c r="G12" s="4">
        <f t="shared" si="0"/>
        <v>104.46666666666665</v>
      </c>
    </row>
    <row r="13" spans="1:7" ht="15">
      <c r="A13" s="2">
        <v>12</v>
      </c>
      <c r="B13" s="2"/>
      <c r="C13" s="2">
        <v>30</v>
      </c>
      <c r="D13" s="2"/>
      <c r="E13" s="5"/>
      <c r="F13" s="4">
        <f>SUM($C$2:C13)/A13+(A13-COUNTBLANK($D$2:D13))*$H$2</f>
        <v>28.65</v>
      </c>
      <c r="G13" s="4">
        <f t="shared" si="0"/>
        <v>105.05</v>
      </c>
    </row>
    <row r="14" spans="1:7" ht="15">
      <c r="A14" s="2">
        <v>13</v>
      </c>
      <c r="B14" s="2"/>
      <c r="C14" s="2">
        <v>30</v>
      </c>
      <c r="D14" s="2"/>
      <c r="E14" s="5"/>
      <c r="F14" s="4">
        <f>SUM($C$2:C14)/A14+(A14-COUNTBLANK($D$2:D14))*$H$2</f>
        <v>28.784615384615382</v>
      </c>
      <c r="G14" s="4">
        <f t="shared" si="0"/>
        <v>105.54358974358973</v>
      </c>
    </row>
    <row r="15" spans="1:7" ht="15">
      <c r="A15" s="2">
        <v>14</v>
      </c>
      <c r="B15" s="2"/>
      <c r="C15" s="2">
        <v>30</v>
      </c>
      <c r="D15" s="2"/>
      <c r="E15" s="5"/>
      <c r="F15" s="4">
        <f>SUM($C$2:C15)/A15+(A15-COUNTBLANK($D$2:D15))*$H$2</f>
        <v>28.9</v>
      </c>
      <c r="G15" s="4">
        <f t="shared" si="0"/>
        <v>105.96666666666667</v>
      </c>
    </row>
    <row r="16" spans="1:7" ht="15">
      <c r="A16" s="2">
        <v>15</v>
      </c>
      <c r="B16" s="2"/>
      <c r="C16" s="2">
        <v>30</v>
      </c>
      <c r="D16" s="2"/>
      <c r="E16" s="5"/>
      <c r="F16" s="4">
        <f>SUM($C$2:C16)/A16+(A16-COUNTBLANK($D$2:D16))*$H$2</f>
        <v>29</v>
      </c>
      <c r="G16" s="4">
        <f t="shared" si="0"/>
        <v>106.33333333333333</v>
      </c>
    </row>
    <row r="17" spans="1:7" ht="15">
      <c r="A17" s="2">
        <v>16</v>
      </c>
      <c r="B17" s="2"/>
      <c r="C17" s="2">
        <v>27</v>
      </c>
      <c r="D17" s="2"/>
      <c r="E17" s="5"/>
      <c r="F17" s="4">
        <f>SUM($C$2:C17)/A17+(A17-COUNTBLANK($D$2:D17))*$H$2</f>
        <v>28.9</v>
      </c>
      <c r="G17" s="4">
        <f t="shared" si="0"/>
        <v>105.96666666666667</v>
      </c>
    </row>
    <row r="18" spans="1:7" ht="15">
      <c r="A18" s="2">
        <v>17</v>
      </c>
      <c r="B18" s="2"/>
      <c r="C18" s="2">
        <v>27</v>
      </c>
      <c r="D18" s="2"/>
      <c r="E18" s="5"/>
      <c r="F18" s="4">
        <f>SUM($C$2:C18)/A18+(A18-COUNTBLANK($D$2:D18))*$H$2</f>
        <v>28.81176470588235</v>
      </c>
      <c r="G18" s="4">
        <f t="shared" si="0"/>
        <v>105.64313725490196</v>
      </c>
    </row>
    <row r="19" spans="1:7" ht="15">
      <c r="A19" s="2">
        <v>18</v>
      </c>
      <c r="B19" s="2"/>
      <c r="C19" s="2">
        <v>27</v>
      </c>
      <c r="D19" s="2"/>
      <c r="E19" s="5"/>
      <c r="F19" s="4">
        <f>SUM($C$2:C19)/A19+(A19-COUNTBLANK($D$2:D19))*$H$2</f>
        <v>28.73333333333333</v>
      </c>
      <c r="G19" s="4">
        <f t="shared" si="0"/>
        <v>105.35555555555555</v>
      </c>
    </row>
    <row r="20" spans="1:7" ht="15">
      <c r="A20" s="2">
        <v>19</v>
      </c>
      <c r="B20" s="2"/>
      <c r="C20" s="2">
        <v>28</v>
      </c>
      <c r="D20" s="2"/>
      <c r="E20" s="5"/>
      <c r="F20" s="4">
        <f>SUM($C$2:C20)/A20+(A20-COUNTBLANK($D$2:D20))*$H$2</f>
        <v>28.715789473684207</v>
      </c>
      <c r="G20" s="4">
        <f t="shared" si="0"/>
        <v>105.29122807017544</v>
      </c>
    </row>
    <row r="21" spans="1:7" ht="15">
      <c r="A21" s="2">
        <v>20</v>
      </c>
      <c r="B21" s="2"/>
      <c r="C21" s="2">
        <v>28</v>
      </c>
      <c r="D21" s="2"/>
      <c r="E21" s="5"/>
      <c r="F21" s="4">
        <f>SUM($C$2:C21)/A21+(A21-COUNTBLANK($D$2:D21))*$H$2</f>
        <v>28.7</v>
      </c>
      <c r="G21" s="4">
        <f t="shared" si="0"/>
        <v>105.23333333333333</v>
      </c>
    </row>
    <row r="22" spans="1:7" ht="15">
      <c r="A22" s="2">
        <v>21</v>
      </c>
      <c r="B22" s="2"/>
      <c r="C22" s="2">
        <v>30</v>
      </c>
      <c r="D22" s="2"/>
      <c r="E22" s="5"/>
      <c r="F22" s="4">
        <f>SUM($C$2:C22)/A22+(A22-COUNTBLANK($D$2:D22))*$H$2</f>
        <v>28.780952380952378</v>
      </c>
      <c r="G22" s="4">
        <f t="shared" si="0"/>
        <v>105.53015873015872</v>
      </c>
    </row>
    <row r="23" spans="1:7" ht="15">
      <c r="A23" s="3"/>
      <c r="B23" s="3" t="s">
        <v>7</v>
      </c>
      <c r="C23" s="3">
        <f>SUM(C2:C22)</f>
        <v>596</v>
      </c>
      <c r="D23" s="3"/>
      <c r="E23" s="3"/>
      <c r="F23" s="3" t="s">
        <v>10</v>
      </c>
      <c r="G23" s="3">
        <v>8</v>
      </c>
    </row>
    <row r="24" spans="6:7" ht="15.75">
      <c r="F24" s="3" t="s">
        <v>9</v>
      </c>
      <c r="G24" s="6">
        <f>ROUND(G22,0)+G23</f>
        <v>114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CISI</dc:creator>
  <cp:keywords/>
  <dc:description/>
  <cp:lastModifiedBy>CISI</cp:lastModifiedBy>
  <dcterms:created xsi:type="dcterms:W3CDTF">2000-03-27T07:28:42Z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