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Dati" sheetId="1" r:id="rId1"/>
    <sheet name="tabelle-pivot" sheetId="2" r:id="rId2"/>
    <sheet name="grafico-cat-imp" sheetId="3" r:id="rId3"/>
    <sheet name="grafico-meseXcat-imp" sheetId="4" r:id="rId4"/>
    <sheet name="grafico-meseXcat-perc-imp" sheetId="5" r:id="rId5"/>
  </sheets>
  <definedNames/>
  <calcPr fullCalcOnLoad="1"/>
  <pivotCaches>
    <pivotCache cacheId="4" r:id="rId6"/>
    <pivotCache cacheId="8" r:id="rId7"/>
    <pivotCache cacheId="5" r:id="rId8"/>
  </pivotCaches>
</workbook>
</file>

<file path=xl/sharedStrings.xml><?xml version="1.0" encoding="utf-8"?>
<sst xmlns="http://schemas.openxmlformats.org/spreadsheetml/2006/main" count="118" uniqueCount="36">
  <si>
    <t>Gas</t>
  </si>
  <si>
    <t>FillerUp Gas Station</t>
  </si>
  <si>
    <t>Merchandise</t>
  </si>
  <si>
    <t>BullsEye Dept Store</t>
  </si>
  <si>
    <t>Supermarkets</t>
  </si>
  <si>
    <t>Neighborhood Market</t>
  </si>
  <si>
    <t>Services</t>
  </si>
  <si>
    <t>Ameri-Cable</t>
  </si>
  <si>
    <t>Restaurants</t>
  </si>
  <si>
    <t>Joe's Pizza</t>
  </si>
  <si>
    <t>City Service Sta</t>
  </si>
  <si>
    <t>Ameri-Cable Phone</t>
  </si>
  <si>
    <t>Gas and Go</t>
  </si>
  <si>
    <t>24/7 Market</t>
  </si>
  <si>
    <t>Super-Mart</t>
  </si>
  <si>
    <t>Digital Electronics, Inc.</t>
  </si>
  <si>
    <t>My Phone Co</t>
  </si>
  <si>
    <t>Booksellers Inc</t>
  </si>
  <si>
    <t>Country Stores</t>
  </si>
  <si>
    <t>US Gas</t>
  </si>
  <si>
    <t>Clothes Line</t>
  </si>
  <si>
    <t>Sunny Oil Co</t>
  </si>
  <si>
    <t>Tina's Toys</t>
  </si>
  <si>
    <t>Mama's Pizza</t>
  </si>
  <si>
    <t>Bargain Outlets</t>
  </si>
  <si>
    <t>Super Electronics</t>
  </si>
  <si>
    <t xml:space="preserve">Ameri-Cable </t>
  </si>
  <si>
    <t>Bed, Bath &amp; Beyond</t>
  </si>
  <si>
    <t>Categoria</t>
  </si>
  <si>
    <t>Data</t>
  </si>
  <si>
    <t>Dettaglio</t>
  </si>
  <si>
    <t>Importo</t>
  </si>
  <si>
    <t>Totale</t>
  </si>
  <si>
    <t>Totale complessivo</t>
  </si>
  <si>
    <t>Somma di Importo</t>
  </si>
  <si>
    <t>Mese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</si>
</sst>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[0]tabelle-pivot!Tabella_pivot7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Gas</c:v>
              </c:pt>
              <c:pt idx="1">
                <c:v>Merchandise</c:v>
              </c:pt>
              <c:pt idx="2">
                <c:v>Restaurants</c:v>
              </c:pt>
              <c:pt idx="3">
                <c:v>Services</c:v>
              </c:pt>
              <c:pt idx="4">
                <c:v>Supermarkets</c:v>
              </c:pt>
            </c:strLit>
          </c:cat>
          <c:val>
            <c:numLit>
              <c:ptCount val="5"/>
              <c:pt idx="0">
                <c:v>177.92</c:v>
              </c:pt>
              <c:pt idx="1">
                <c:v>1002.38</c:v>
              </c:pt>
              <c:pt idx="2">
                <c:v>88</c:v>
              </c:pt>
              <c:pt idx="3">
                <c:v>302.12</c:v>
              </c:pt>
              <c:pt idx="4">
                <c:v>255.41</c:v>
              </c:pt>
            </c:numLit>
          </c:val>
        </c:ser>
        <c:overlap val="100"/>
        <c:axId val="3242592"/>
        <c:axId val="29183329"/>
      </c:bar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[0]tabelle-pivot!Tabella_pivot4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Gas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58.35</c:v>
              </c:pt>
              <c:pt idx="1">
                <c:v>45.83</c:v>
              </c:pt>
              <c:pt idx="2">
                <c:v>73.74</c:v>
              </c:pt>
            </c:numLit>
          </c:val>
        </c:ser>
        <c:ser>
          <c:idx val="1"/>
          <c:order val="1"/>
          <c:tx>
            <c:v>Merchandise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729.35</c:v>
              </c:pt>
              <c:pt idx="1">
                <c:v>136.07</c:v>
              </c:pt>
              <c:pt idx="2">
                <c:v>136.96</c:v>
              </c:pt>
            </c:numLit>
          </c:val>
        </c:ser>
        <c:ser>
          <c:idx val="2"/>
          <c:order val="2"/>
          <c:tx>
            <c:v>Restaurants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18</c:v>
              </c:pt>
              <c:pt idx="1">
                <c:v>70</c:v>
              </c:pt>
            </c:numLit>
          </c:val>
        </c:ser>
        <c:ser>
          <c:idx val="3"/>
          <c:order val="3"/>
          <c:tx>
            <c:v>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97.72</c:v>
              </c:pt>
              <c:pt idx="1">
                <c:v>101.5</c:v>
              </c:pt>
              <c:pt idx="2">
                <c:v>102.9</c:v>
              </c:pt>
            </c:numLit>
          </c:val>
        </c:ser>
        <c:ser>
          <c:idx val="4"/>
          <c:order val="4"/>
          <c:tx>
            <c:v>Supermarkets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85.63</c:v>
              </c:pt>
              <c:pt idx="1">
                <c:v>49.89</c:v>
              </c:pt>
              <c:pt idx="2">
                <c:v>119.89</c:v>
              </c:pt>
            </c:numLit>
          </c:val>
        </c:ser>
        <c:overlap val="100"/>
        <c:gapWidth val="100"/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2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[0]tabelle-pivot!Tabella_pivot4</c:name>
  </c:pivotSource>
  <c:chart>
    <c:plotArea>
      <c:layout/>
      <c:barChart>
        <c:barDir val="col"/>
        <c:grouping val="percentStacked"/>
        <c:varyColors val="0"/>
        <c:ser>
          <c:idx val="0"/>
          <c:order val="0"/>
          <c:tx>
            <c:v>Gas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58.35</c:v>
              </c:pt>
              <c:pt idx="1">
                <c:v>45.83</c:v>
              </c:pt>
              <c:pt idx="2">
                <c:v>73.74</c:v>
              </c:pt>
            </c:numLit>
          </c:val>
        </c:ser>
        <c:ser>
          <c:idx val="1"/>
          <c:order val="1"/>
          <c:tx>
            <c:v>Merchandise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729.35</c:v>
              </c:pt>
              <c:pt idx="1">
                <c:v>136.07</c:v>
              </c:pt>
              <c:pt idx="2">
                <c:v>136.96</c:v>
              </c:pt>
            </c:numLit>
          </c:val>
        </c:ser>
        <c:ser>
          <c:idx val="2"/>
          <c:order val="2"/>
          <c:tx>
            <c:v>Restaurants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18</c:v>
              </c:pt>
              <c:pt idx="1">
                <c:v>70</c:v>
              </c:pt>
            </c:numLit>
          </c:val>
        </c:ser>
        <c:ser>
          <c:idx val="3"/>
          <c:order val="3"/>
          <c:tx>
            <c:v>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97.72</c:v>
              </c:pt>
              <c:pt idx="1">
                <c:v>101.5</c:v>
              </c:pt>
              <c:pt idx="2">
                <c:v>102.9</c:v>
              </c:pt>
            </c:numLit>
          </c:val>
        </c:ser>
        <c:ser>
          <c:idx val="4"/>
          <c:order val="4"/>
          <c:tx>
            <c:v>Supermarkets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7</c:v>
              </c:pt>
              <c:pt idx="1">
                <c:v>8</c:v>
              </c:pt>
              <c:pt idx="2">
                <c:v>9</c:v>
              </c:pt>
            </c:strLit>
          </c:cat>
          <c:val>
            <c:numLit>
              <c:ptCount val="3"/>
              <c:pt idx="0">
                <c:v>85.63</c:v>
              </c:pt>
              <c:pt idx="1">
                <c:v>49.89</c:v>
              </c:pt>
              <c:pt idx="2">
                <c:v>119.89</c:v>
              </c:pt>
            </c:numLit>
          </c:val>
        </c:ser>
        <c:overlap val="100"/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33397"/>
        <c:crosses val="autoZero"/>
        <c:auto val="1"/>
        <c:lblOffset val="100"/>
        <c:noMultiLvlLbl val="0"/>
      </c:catAx>
      <c:valAx>
        <c:axId val="10233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6" sheet="Dati"/>
  </cacheSource>
  <cacheFields count="4">
    <cacheField name="Categoria">
      <sharedItems containsMixedTypes="0" count="5">
        <s v="Gas"/>
        <s v="Merchandise"/>
        <s v="Supermarkets"/>
        <s v="Services"/>
        <s v="Restaurants"/>
      </sharedItems>
    </cacheField>
    <cacheField name="Data">
      <sharedItems containsSemiMixedTypes="0" containsNonDate="0" containsDate="1" containsString="0" containsMixedTypes="0" count="34">
        <d v="2003-07-02T00:00:00.000"/>
        <d v="2003-07-03T00:00:00.000"/>
        <d v="2003-07-08T00:00:00.000"/>
        <d v="2003-07-11T00:00:00.000"/>
        <d v="2003-07-12T00:00:00.000"/>
        <d v="2003-07-14T00:00:00.000"/>
        <d v="2003-07-15T00:00:00.000"/>
        <d v="2003-07-18T00:00:00.000"/>
        <d v="2003-07-19T00:00:00.000"/>
        <d v="2003-07-20T00:00:00.000"/>
        <d v="2003-07-24T00:00:00.000"/>
        <d v="2003-07-27T00:00:00.000"/>
        <d v="2003-07-31T00:00:00.000"/>
        <d v="2003-08-04T00:00:00.000"/>
        <d v="2003-08-09T00:00:00.000"/>
        <d v="2003-08-10T00:00:00.000"/>
        <d v="2003-08-14T00:00:00.000"/>
        <d v="2003-08-18T00:00:00.000"/>
        <d v="2003-08-27T00:00:00.000"/>
        <d v="2003-08-29T00:00:00.000"/>
        <d v="2003-08-30T00:00:00.000"/>
        <d v="2003-08-31T00:00:00.000"/>
        <d v="2003-09-01T00:00:00.000"/>
        <d v="2003-09-04T00:00:00.000"/>
        <d v="2003-09-06T00:00:00.000"/>
        <d v="2003-09-07T00:00:00.000"/>
        <d v="2003-09-10T00:00:00.000"/>
        <d v="2003-09-12T00:00:00.000"/>
        <d v="2003-09-17T00:00:00.000"/>
        <d v="2003-09-19T00:00:00.000"/>
        <d v="2003-09-20T00:00:00.000"/>
        <d v="2003-09-21T00:00:00.000"/>
        <d v="2003-09-25T00:00:00.000"/>
        <d v="2003-09-26T00:00:00.000"/>
      </sharedItems>
    </cacheField>
    <cacheField name="Dettaglio">
      <sharedItems containsMixedTypes="0" count="23">
        <s v="FillerUp Gas Station"/>
        <s v="BullsEye Dept Store"/>
        <s v="Neighborhood Market"/>
        <s v="Ameri-Cable"/>
        <s v="Joe's Pizza"/>
        <s v="City Service Sta"/>
        <s v="Ameri-Cable Phone"/>
        <s v="Gas and Go"/>
        <s v="24/7 Market"/>
        <s v="Super-Mart"/>
        <s v="Digital Electronics, Inc."/>
        <s v="My Phone Co"/>
        <s v="Booksellers Inc"/>
        <s v="Country Stores"/>
        <s v="US Gas"/>
        <s v="Sunny Oil Co"/>
        <s v="Clothes Line"/>
        <s v="Tina's Toys"/>
        <s v="Mama's Pizza"/>
        <s v="Bargain Outlets"/>
        <s v="Super Electronics"/>
        <s v="Ameri-Cable "/>
        <s v="Bed, Bath &amp; Beyond"/>
      </sharedItems>
    </cacheField>
    <cacheField name="Importo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6" sheet="Dati"/>
  </cacheSource>
  <cacheFields count="5">
    <cacheField name="Categoria">
      <sharedItems containsMixedTypes="0" count="5">
        <s v="Gas"/>
        <s v="Merchandise"/>
        <s v="Supermarkets"/>
        <s v="Services"/>
        <s v="Restaurants"/>
      </sharedItems>
    </cacheField>
    <cacheField name="Data">
      <sharedItems containsSemiMixedTypes="0" containsNonDate="0" containsDate="1" containsString="0" containsMixedTypes="0"/>
    </cacheField>
    <cacheField name="Dettaglio">
      <sharedItems containsMixedTypes="0" count="23">
        <s v="FillerUp Gas Station"/>
        <s v="BullsEye Dept Store"/>
        <s v="Neighborhood Market"/>
        <s v="Ameri-Cable"/>
        <s v="Joe's Pizza"/>
        <s v="City Service Sta"/>
        <s v="Ameri-Cable Phone"/>
        <s v="Gas and Go"/>
        <s v="24/7 Market"/>
        <s v="Super-Mart"/>
        <s v="Digital Electronics, Inc."/>
        <s v="My Phone Co"/>
        <s v="Booksellers Inc"/>
        <s v="Country Stores"/>
        <s v="US Gas"/>
        <s v="Sunny Oil Co"/>
        <s v="Clothes Line"/>
        <s v="Tina's Toys"/>
        <s v="Mama's Pizza"/>
        <s v="Bargain Outlets"/>
        <s v="Super Electronics"/>
        <s v="Ameri-Cable "/>
        <s v="Bed, Bath &amp; Beyond"/>
      </sharedItems>
    </cacheField>
    <cacheField name="Importo">
      <sharedItems containsSemiMixedTypes="0" containsString="0" containsMixedTypes="0" containsNumber="1"/>
    </cacheField>
    <cacheField name="Mese">
      <sharedItems containsSemiMixedTypes="0" containsString="0" containsMixedTypes="0" containsNumber="1" containsInteger="1" count="3">
        <n v="7"/>
        <n v="8"/>
        <n v="9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6" sheet="Dati"/>
  </cacheSource>
  <cacheFields count="5">
    <cacheField name="Categoria">
      <sharedItems containsMixedTypes="0" count="5">
        <s v="Gas"/>
        <s v="Merchandise"/>
        <s v="Supermarkets"/>
        <s v="Services"/>
        <s v="Restaurants"/>
      </sharedItems>
    </cacheField>
    <cacheField name="Data">
      <sharedItems containsSemiMixedTypes="0" containsNonDate="0" containsDate="1" containsString="0" containsMixedTypes="0"/>
    </cacheField>
    <cacheField name="Dettaglio">
      <sharedItems containsMixedTypes="0" count="23">
        <s v="FillerUp Gas Station"/>
        <s v="BullsEye Dept Store"/>
        <s v="Neighborhood Market"/>
        <s v="Ameri-Cable"/>
        <s v="Joe's Pizza"/>
        <s v="City Service Sta"/>
        <s v="Ameri-Cable Phone"/>
        <s v="Gas and Go"/>
        <s v="24/7 Market"/>
        <s v="Super-Mart"/>
        <s v="Digital Electronics, Inc."/>
        <s v="My Phone Co"/>
        <s v="Booksellers Inc"/>
        <s v="Country Stores"/>
        <s v="US Gas"/>
        <s v="Sunny Oil Co"/>
        <s v="Clothes Line"/>
        <s v="Tina's Toys"/>
        <s v="Mama's Pizza"/>
        <s v="Bargain Outlets"/>
        <s v="Super Electronics"/>
        <s v="Ameri-Cable "/>
        <s v="Bed, Bath &amp; Beyond"/>
      </sharedItems>
    </cacheField>
    <cacheField name="Importo">
      <sharedItems containsSemiMixedTypes="0" containsString="0" containsMixedTypes="0" containsNumber="1"/>
    </cacheField>
    <cacheField name="Mese">
      <sharedItems containsSemiMixedTypes="0" containsString="0" containsMixedTypes="0" containsNumber="1" containsInteger="1" count="3">
        <n v="7"/>
        <n v="8"/>
        <n v="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4" cacheId="8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8:G23" firstHeaderRow="1" firstDataRow="2" firstDataCol="1"/>
  <pivotFields count="5">
    <pivotField axis="axisCol" compact="0" outline="0" subtotalTop="0" showAll="0">
      <items count="6">
        <item x="0"/>
        <item x="1"/>
        <item x="4"/>
        <item x="3"/>
        <item x="2"/>
        <item t="default"/>
      </items>
    </pivotField>
    <pivotField compact="0" outline="0" subtotalTop="0" showAll="0" numFmtId="14"/>
    <pivotField compact="0" outline="0" subtotalTop="0" showAll="0"/>
    <pivotField dataField="1"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a di Importo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7" cacheId="4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2:B9" firstHeaderRow="2" firstDataRow="2" firstDataCol="1"/>
  <pivotFields count="4">
    <pivotField axis="axisRow" compact="0" outline="0" subtotalTop="0" showAll="0">
      <items count="6">
        <item x="0"/>
        <item x="1"/>
        <item x="4"/>
        <item x="3"/>
        <item x="2"/>
        <item t="default"/>
      </items>
    </pivotField>
    <pivotField compact="0" outline="0" subtotalTop="0" showAll="0" numFmtId="14"/>
    <pivotField compact="0" outline="0" subtotalTop="0" showAll="0"/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Importo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8" cacheId="5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1:B16" firstHeaderRow="2" firstDataRow="2" firstDataCol="1"/>
  <pivotFields count="5">
    <pivotField compact="0" outline="0" subtotalTop="0" showAll="0"/>
    <pivotField compact="0" outline="0" subtotalTop="0" showAll="0" numFmtId="14"/>
    <pivotField compact="0" outline="0" subtotalTop="0" showAll="0"/>
    <pivotField dataField="1"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ma di Importo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6">
      <selection activeCell="G14" sqref="G14"/>
    </sheetView>
  </sheetViews>
  <sheetFormatPr defaultColWidth="9.140625" defaultRowHeight="12.75"/>
  <cols>
    <col min="1" max="1" width="15.140625" style="0" customWidth="1"/>
    <col min="2" max="2" width="17.00390625" style="0" customWidth="1"/>
    <col min="3" max="3" width="21.00390625" style="0" customWidth="1"/>
  </cols>
  <sheetData>
    <row r="1" spans="1:5" ht="12.75">
      <c r="A1" s="5" t="s">
        <v>28</v>
      </c>
      <c r="B1" s="5" t="s">
        <v>29</v>
      </c>
      <c r="C1" s="5" t="s">
        <v>30</v>
      </c>
      <c r="D1" s="5" t="s">
        <v>31</v>
      </c>
      <c r="E1" s="5" t="s">
        <v>35</v>
      </c>
    </row>
    <row r="2" spans="1:5" ht="12.75">
      <c r="A2" t="s">
        <v>0</v>
      </c>
      <c r="B2" s="1">
        <v>37804</v>
      </c>
      <c r="C2" t="s">
        <v>1</v>
      </c>
      <c r="D2">
        <v>14.25</v>
      </c>
      <c r="E2">
        <f>MONTH(B2)</f>
        <v>7</v>
      </c>
    </row>
    <row r="3" spans="1:5" ht="12.75">
      <c r="A3" t="s">
        <v>2</v>
      </c>
      <c r="B3" s="1">
        <v>37805</v>
      </c>
      <c r="C3" t="s">
        <v>3</v>
      </c>
      <c r="D3">
        <v>20.21</v>
      </c>
      <c r="E3">
        <f aca="true" t="shared" si="0" ref="E3:E46">MONTH(B3)</f>
        <v>7</v>
      </c>
    </row>
    <row r="4" spans="1:5" ht="12.75">
      <c r="A4" t="s">
        <v>4</v>
      </c>
      <c r="B4" s="1">
        <v>37810</v>
      </c>
      <c r="C4" t="s">
        <v>5</v>
      </c>
      <c r="D4">
        <v>16.29</v>
      </c>
      <c r="E4">
        <f t="shared" si="0"/>
        <v>7</v>
      </c>
    </row>
    <row r="5" spans="1:5" ht="12.75">
      <c r="A5" t="s">
        <v>6</v>
      </c>
      <c r="B5" s="1">
        <v>37813</v>
      </c>
      <c r="C5" t="s">
        <v>7</v>
      </c>
      <c r="D5">
        <v>50.32</v>
      </c>
      <c r="E5">
        <f t="shared" si="0"/>
        <v>7</v>
      </c>
    </row>
    <row r="6" spans="1:5" ht="12.75">
      <c r="A6" t="s">
        <v>8</v>
      </c>
      <c r="B6" s="1">
        <v>37814</v>
      </c>
      <c r="C6" t="s">
        <v>9</v>
      </c>
      <c r="D6">
        <v>18</v>
      </c>
      <c r="E6">
        <f t="shared" si="0"/>
        <v>7</v>
      </c>
    </row>
    <row r="7" spans="1:5" ht="12.75">
      <c r="A7" t="s">
        <v>0</v>
      </c>
      <c r="B7" s="1">
        <v>37816</v>
      </c>
      <c r="C7" t="s">
        <v>10</v>
      </c>
      <c r="D7">
        <v>14.6</v>
      </c>
      <c r="E7">
        <f t="shared" si="0"/>
        <v>7</v>
      </c>
    </row>
    <row r="8" spans="1:5" ht="12.75">
      <c r="A8" t="s">
        <v>6</v>
      </c>
      <c r="B8" s="1">
        <v>37817</v>
      </c>
      <c r="C8" t="s">
        <v>11</v>
      </c>
      <c r="D8">
        <v>41.78</v>
      </c>
      <c r="E8">
        <f t="shared" si="0"/>
        <v>7</v>
      </c>
    </row>
    <row r="9" spans="1:5" ht="12.75">
      <c r="A9" t="s">
        <v>0</v>
      </c>
      <c r="B9" s="1">
        <v>37820</v>
      </c>
      <c r="C9" t="s">
        <v>12</v>
      </c>
      <c r="D9">
        <v>15</v>
      </c>
      <c r="E9">
        <f t="shared" si="0"/>
        <v>7</v>
      </c>
    </row>
    <row r="10" spans="1:5" ht="12.75">
      <c r="A10" t="s">
        <v>4</v>
      </c>
      <c r="B10" s="1">
        <v>37820</v>
      </c>
      <c r="C10" t="s">
        <v>13</v>
      </c>
      <c r="D10">
        <v>23.9</v>
      </c>
      <c r="E10">
        <f t="shared" si="0"/>
        <v>7</v>
      </c>
    </row>
    <row r="11" spans="1:5" ht="12.75">
      <c r="A11" t="s">
        <v>4</v>
      </c>
      <c r="B11" s="1">
        <v>37821</v>
      </c>
      <c r="C11" t="s">
        <v>14</v>
      </c>
      <c r="D11">
        <v>10.25</v>
      </c>
      <c r="E11">
        <f t="shared" si="0"/>
        <v>7</v>
      </c>
    </row>
    <row r="12" spans="1:5" ht="12.75">
      <c r="A12" t="s">
        <v>2</v>
      </c>
      <c r="B12" s="1">
        <v>37822</v>
      </c>
      <c r="C12" t="s">
        <v>15</v>
      </c>
      <c r="D12">
        <v>666.98</v>
      </c>
      <c r="E12">
        <f t="shared" si="0"/>
        <v>7</v>
      </c>
    </row>
    <row r="13" spans="1:5" ht="12.75">
      <c r="A13" t="s">
        <v>6</v>
      </c>
      <c r="B13" s="1">
        <v>37826</v>
      </c>
      <c r="C13" t="s">
        <v>16</v>
      </c>
      <c r="D13">
        <v>5.62</v>
      </c>
      <c r="E13">
        <f t="shared" si="0"/>
        <v>7</v>
      </c>
    </row>
    <row r="14" spans="1:5" ht="12.75">
      <c r="A14" t="s">
        <v>4</v>
      </c>
      <c r="B14" s="1">
        <v>37826</v>
      </c>
      <c r="C14" t="s">
        <v>14</v>
      </c>
      <c r="D14">
        <v>35.19</v>
      </c>
      <c r="E14">
        <f t="shared" si="0"/>
        <v>7</v>
      </c>
    </row>
    <row r="15" spans="1:5" ht="12.75">
      <c r="A15" t="s">
        <v>2</v>
      </c>
      <c r="B15" s="1">
        <v>37829</v>
      </c>
      <c r="C15" t="s">
        <v>17</v>
      </c>
      <c r="D15">
        <v>26.46</v>
      </c>
      <c r="E15">
        <f t="shared" si="0"/>
        <v>7</v>
      </c>
    </row>
    <row r="16" spans="1:5" ht="12.75">
      <c r="A16" t="s">
        <v>2</v>
      </c>
      <c r="B16" s="1">
        <v>37829</v>
      </c>
      <c r="C16" t="s">
        <v>18</v>
      </c>
      <c r="D16">
        <v>15.7</v>
      </c>
      <c r="E16">
        <f t="shared" si="0"/>
        <v>7</v>
      </c>
    </row>
    <row r="17" spans="1:5" ht="12.75">
      <c r="A17" t="s">
        <v>0</v>
      </c>
      <c r="B17" s="1">
        <v>37833</v>
      </c>
      <c r="C17" t="s">
        <v>19</v>
      </c>
      <c r="D17">
        <v>14.5</v>
      </c>
      <c r="E17">
        <f t="shared" si="0"/>
        <v>7</v>
      </c>
    </row>
    <row r="18" spans="1:5" ht="12.75">
      <c r="A18" t="s">
        <v>0</v>
      </c>
      <c r="B18" s="1">
        <v>37837</v>
      </c>
      <c r="C18" t="s">
        <v>12</v>
      </c>
      <c r="D18">
        <v>13.86</v>
      </c>
      <c r="E18">
        <f t="shared" si="0"/>
        <v>8</v>
      </c>
    </row>
    <row r="19" spans="1:5" ht="12.75">
      <c r="A19" t="s">
        <v>6</v>
      </c>
      <c r="B19" s="1">
        <v>37842</v>
      </c>
      <c r="C19" t="s">
        <v>16</v>
      </c>
      <c r="D19">
        <v>9.25</v>
      </c>
      <c r="E19">
        <f t="shared" si="0"/>
        <v>8</v>
      </c>
    </row>
    <row r="20" spans="1:5" ht="12.75">
      <c r="A20" t="s">
        <v>6</v>
      </c>
      <c r="B20" s="1">
        <v>37843</v>
      </c>
      <c r="C20" t="s">
        <v>7</v>
      </c>
      <c r="D20">
        <v>50.32</v>
      </c>
      <c r="E20">
        <f t="shared" si="0"/>
        <v>8</v>
      </c>
    </row>
    <row r="21" spans="1:5" ht="12.75">
      <c r="A21" t="s">
        <v>6</v>
      </c>
      <c r="B21" s="1">
        <v>37843</v>
      </c>
      <c r="C21" t="s">
        <v>11</v>
      </c>
      <c r="D21">
        <v>41.93</v>
      </c>
      <c r="E21">
        <f t="shared" si="0"/>
        <v>8</v>
      </c>
    </row>
    <row r="22" spans="1:5" ht="12.75">
      <c r="A22" t="s">
        <v>4</v>
      </c>
      <c r="B22" s="1">
        <v>37843</v>
      </c>
      <c r="C22" t="s">
        <v>14</v>
      </c>
      <c r="D22">
        <v>13.75</v>
      </c>
      <c r="E22">
        <f t="shared" si="0"/>
        <v>8</v>
      </c>
    </row>
    <row r="23" spans="1:5" ht="12.75">
      <c r="A23" t="s">
        <v>0</v>
      </c>
      <c r="B23" s="1">
        <v>37847</v>
      </c>
      <c r="C23" t="s">
        <v>21</v>
      </c>
      <c r="D23">
        <v>15.15</v>
      </c>
      <c r="E23">
        <f t="shared" si="0"/>
        <v>8</v>
      </c>
    </row>
    <row r="24" spans="1:5" ht="12.75">
      <c r="A24" t="s">
        <v>2</v>
      </c>
      <c r="B24" s="1">
        <v>37847</v>
      </c>
      <c r="C24" t="s">
        <v>20</v>
      </c>
      <c r="D24">
        <v>20.99</v>
      </c>
      <c r="E24">
        <f t="shared" si="0"/>
        <v>8</v>
      </c>
    </row>
    <row r="25" spans="1:5" ht="12.75">
      <c r="A25" t="s">
        <v>4</v>
      </c>
      <c r="B25" s="1">
        <v>37847</v>
      </c>
      <c r="C25" t="s">
        <v>5</v>
      </c>
      <c r="D25">
        <v>7.97</v>
      </c>
      <c r="E25">
        <f t="shared" si="0"/>
        <v>8</v>
      </c>
    </row>
    <row r="26" spans="1:5" ht="12.75">
      <c r="A26" t="s">
        <v>4</v>
      </c>
      <c r="B26" s="1">
        <v>37851</v>
      </c>
      <c r="C26" t="s">
        <v>13</v>
      </c>
      <c r="D26">
        <v>28.17</v>
      </c>
      <c r="E26">
        <f t="shared" si="0"/>
        <v>8</v>
      </c>
    </row>
    <row r="27" spans="1:5" ht="12.75">
      <c r="A27" t="s">
        <v>2</v>
      </c>
      <c r="B27" s="1">
        <v>37860</v>
      </c>
      <c r="C27" t="s">
        <v>22</v>
      </c>
      <c r="D27">
        <v>56.39</v>
      </c>
      <c r="E27">
        <f t="shared" si="0"/>
        <v>8</v>
      </c>
    </row>
    <row r="28" spans="1:5" ht="12.75">
      <c r="A28" t="s">
        <v>8</v>
      </c>
      <c r="B28" s="1">
        <v>37862</v>
      </c>
      <c r="C28" t="s">
        <v>23</v>
      </c>
      <c r="D28">
        <v>70</v>
      </c>
      <c r="E28">
        <f t="shared" si="0"/>
        <v>8</v>
      </c>
    </row>
    <row r="29" spans="1:5" ht="12.75">
      <c r="A29" t="s">
        <v>0</v>
      </c>
      <c r="B29" s="1">
        <v>37863</v>
      </c>
      <c r="C29" t="s">
        <v>21</v>
      </c>
      <c r="D29">
        <v>16.82</v>
      </c>
      <c r="E29">
        <f t="shared" si="0"/>
        <v>8</v>
      </c>
    </row>
    <row r="30" spans="1:5" ht="12.75">
      <c r="A30" t="s">
        <v>2</v>
      </c>
      <c r="B30" s="1">
        <v>37863</v>
      </c>
      <c r="C30" t="s">
        <v>24</v>
      </c>
      <c r="D30">
        <v>50.23</v>
      </c>
      <c r="E30">
        <f t="shared" si="0"/>
        <v>8</v>
      </c>
    </row>
    <row r="31" spans="1:5" ht="12.75">
      <c r="A31" t="s">
        <v>2</v>
      </c>
      <c r="B31" s="1">
        <v>37864</v>
      </c>
      <c r="C31" t="s">
        <v>17</v>
      </c>
      <c r="D31">
        <v>8.46</v>
      </c>
      <c r="E31">
        <f t="shared" si="0"/>
        <v>8</v>
      </c>
    </row>
    <row r="32" spans="1:5" ht="12.75">
      <c r="A32" t="s">
        <v>4</v>
      </c>
      <c r="B32" s="1">
        <v>37865</v>
      </c>
      <c r="C32" t="s">
        <v>14</v>
      </c>
      <c r="D32">
        <v>38.72</v>
      </c>
      <c r="E32">
        <f t="shared" si="0"/>
        <v>9</v>
      </c>
    </row>
    <row r="33" spans="1:5" ht="12.75">
      <c r="A33" t="s">
        <v>4</v>
      </c>
      <c r="B33" s="1">
        <v>37868</v>
      </c>
      <c r="C33" t="s">
        <v>5</v>
      </c>
      <c r="D33">
        <v>14.25</v>
      </c>
      <c r="E33">
        <f t="shared" si="0"/>
        <v>9</v>
      </c>
    </row>
    <row r="34" spans="1:5" ht="12.75">
      <c r="A34" t="s">
        <v>4</v>
      </c>
      <c r="B34" s="1">
        <v>37870</v>
      </c>
      <c r="C34" t="s">
        <v>13</v>
      </c>
      <c r="D34">
        <v>20.8</v>
      </c>
      <c r="E34">
        <f t="shared" si="0"/>
        <v>9</v>
      </c>
    </row>
    <row r="35" spans="1:5" ht="12.75">
      <c r="A35" t="s">
        <v>2</v>
      </c>
      <c r="B35" s="1">
        <v>37871</v>
      </c>
      <c r="C35" t="s">
        <v>25</v>
      </c>
      <c r="D35">
        <v>55.21</v>
      </c>
      <c r="E35">
        <f t="shared" si="0"/>
        <v>9</v>
      </c>
    </row>
    <row r="36" spans="1:5" ht="12.75">
      <c r="A36" t="s">
        <v>6</v>
      </c>
      <c r="B36" s="1">
        <v>37874</v>
      </c>
      <c r="C36" t="s">
        <v>26</v>
      </c>
      <c r="D36">
        <v>50.32</v>
      </c>
      <c r="E36">
        <f t="shared" si="0"/>
        <v>9</v>
      </c>
    </row>
    <row r="37" spans="1:5" ht="12.75">
      <c r="A37" t="s">
        <v>6</v>
      </c>
      <c r="B37" s="1">
        <v>37874</v>
      </c>
      <c r="C37" t="s">
        <v>11</v>
      </c>
      <c r="D37">
        <v>40.83</v>
      </c>
      <c r="E37">
        <f t="shared" si="0"/>
        <v>9</v>
      </c>
    </row>
    <row r="38" spans="1:5" ht="12.75">
      <c r="A38" t="s">
        <v>0</v>
      </c>
      <c r="B38" s="1">
        <v>37876</v>
      </c>
      <c r="C38" t="s">
        <v>1</v>
      </c>
      <c r="D38">
        <v>17.25</v>
      </c>
      <c r="E38">
        <f t="shared" si="0"/>
        <v>9</v>
      </c>
    </row>
    <row r="39" spans="1:5" ht="12.75">
      <c r="A39" t="s">
        <v>2</v>
      </c>
      <c r="B39" s="1">
        <v>37876</v>
      </c>
      <c r="C39" t="s">
        <v>24</v>
      </c>
      <c r="D39">
        <v>18.25</v>
      </c>
      <c r="E39">
        <f t="shared" si="0"/>
        <v>9</v>
      </c>
    </row>
    <row r="40" spans="1:5" ht="12.75">
      <c r="A40" t="s">
        <v>4</v>
      </c>
      <c r="B40" s="1">
        <v>37881</v>
      </c>
      <c r="C40" t="s">
        <v>14</v>
      </c>
      <c r="D40">
        <v>9.3</v>
      </c>
      <c r="E40">
        <f t="shared" si="0"/>
        <v>9</v>
      </c>
    </row>
    <row r="41" spans="1:5" ht="12.75">
      <c r="A41" t="s">
        <v>2</v>
      </c>
      <c r="B41" s="1">
        <v>37883</v>
      </c>
      <c r="C41" t="s">
        <v>27</v>
      </c>
      <c r="D41">
        <v>18.36</v>
      </c>
      <c r="E41">
        <f t="shared" si="0"/>
        <v>9</v>
      </c>
    </row>
    <row r="42" spans="1:5" ht="12.75">
      <c r="A42" t="s">
        <v>2</v>
      </c>
      <c r="B42" s="1">
        <v>37884</v>
      </c>
      <c r="C42" t="s">
        <v>3</v>
      </c>
      <c r="D42">
        <v>45.14</v>
      </c>
      <c r="E42">
        <f t="shared" si="0"/>
        <v>9</v>
      </c>
    </row>
    <row r="43" spans="1:5" ht="12.75">
      <c r="A43" t="s">
        <v>0</v>
      </c>
      <c r="B43" s="1">
        <v>37885</v>
      </c>
      <c r="C43" t="s">
        <v>21</v>
      </c>
      <c r="D43">
        <v>16.5</v>
      </c>
      <c r="E43">
        <f t="shared" si="0"/>
        <v>9</v>
      </c>
    </row>
    <row r="44" spans="1:5" ht="12.75">
      <c r="A44" t="s">
        <v>6</v>
      </c>
      <c r="B44" s="1">
        <v>37889</v>
      </c>
      <c r="C44" t="s">
        <v>16</v>
      </c>
      <c r="D44">
        <v>11.75</v>
      </c>
      <c r="E44">
        <f t="shared" si="0"/>
        <v>9</v>
      </c>
    </row>
    <row r="45" spans="1:5" ht="12.75">
      <c r="A45" t="s">
        <v>4</v>
      </c>
      <c r="B45" s="1">
        <v>37889</v>
      </c>
      <c r="C45" t="s">
        <v>14</v>
      </c>
      <c r="D45">
        <v>36.82</v>
      </c>
      <c r="E45">
        <f t="shared" si="0"/>
        <v>9</v>
      </c>
    </row>
    <row r="46" spans="1:5" ht="12.75">
      <c r="A46" t="s">
        <v>0</v>
      </c>
      <c r="B46" s="1">
        <v>37890</v>
      </c>
      <c r="C46" t="s">
        <v>12</v>
      </c>
      <c r="D46">
        <v>39.99</v>
      </c>
      <c r="E46">
        <f t="shared" si="0"/>
        <v>9</v>
      </c>
    </row>
    <row r="48" spans="1:4" ht="12.75">
      <c r="A48" s="5"/>
      <c r="B48" s="5"/>
      <c r="C48" s="5"/>
      <c r="D48">
        <f>SUM(D2:D46)</f>
        <v>1825.8300000000004</v>
      </c>
    </row>
    <row r="51" spans="1:5" ht="12.75">
      <c r="A51" s="5"/>
      <c r="B51" s="5"/>
      <c r="C51" s="5"/>
      <c r="D51" s="5"/>
      <c r="E51" s="5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C21" sqref="C21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6" width="12.57421875" style="0" bestFit="1" customWidth="1"/>
    <col min="7" max="7" width="16.8515625" style="0" bestFit="1" customWidth="1"/>
  </cols>
  <sheetData>
    <row r="2" spans="1:2" ht="12.75">
      <c r="A2" s="8" t="s">
        <v>34</v>
      </c>
      <c r="B2" s="9"/>
    </row>
    <row r="3" spans="1:2" ht="12.75">
      <c r="A3" s="8" t="s">
        <v>28</v>
      </c>
      <c r="B3" s="9" t="s">
        <v>32</v>
      </c>
    </row>
    <row r="4" spans="1:2" ht="12.75">
      <c r="A4" s="2" t="s">
        <v>0</v>
      </c>
      <c r="B4" s="10">
        <v>177.92</v>
      </c>
    </row>
    <row r="5" spans="1:2" ht="12.75">
      <c r="A5" s="4" t="s">
        <v>2</v>
      </c>
      <c r="B5" s="11">
        <v>1002.38</v>
      </c>
    </row>
    <row r="6" spans="1:2" ht="12.75">
      <c r="A6" s="4" t="s">
        <v>8</v>
      </c>
      <c r="B6" s="11">
        <v>88</v>
      </c>
    </row>
    <row r="7" spans="1:2" ht="12.75">
      <c r="A7" s="4" t="s">
        <v>6</v>
      </c>
      <c r="B7" s="11">
        <v>302.12</v>
      </c>
    </row>
    <row r="8" spans="1:2" ht="12.75">
      <c r="A8" s="4" t="s">
        <v>4</v>
      </c>
      <c r="B8" s="11">
        <v>255.41</v>
      </c>
    </row>
    <row r="9" spans="1:2" ht="12.75">
      <c r="A9" s="12" t="s">
        <v>33</v>
      </c>
      <c r="B9" s="13">
        <v>1825.83</v>
      </c>
    </row>
    <row r="11" spans="1:2" ht="12.75">
      <c r="A11" s="8" t="s">
        <v>34</v>
      </c>
      <c r="B11" s="9"/>
    </row>
    <row r="12" spans="1:2" ht="12.75">
      <c r="A12" s="8" t="s">
        <v>35</v>
      </c>
      <c r="B12" s="9" t="s">
        <v>32</v>
      </c>
    </row>
    <row r="13" spans="1:2" ht="12.75">
      <c r="A13" s="2">
        <v>7</v>
      </c>
      <c r="B13" s="10">
        <v>989.05</v>
      </c>
    </row>
    <row r="14" spans="1:2" ht="12.75">
      <c r="A14" s="4">
        <v>8</v>
      </c>
      <c r="B14" s="11">
        <v>403.29</v>
      </c>
    </row>
    <row r="15" spans="1:2" ht="12.75">
      <c r="A15" s="4">
        <v>9</v>
      </c>
      <c r="B15" s="11">
        <v>433.49</v>
      </c>
    </row>
    <row r="16" spans="1:2" ht="12.75">
      <c r="A16" s="12" t="s">
        <v>33</v>
      </c>
      <c r="B16" s="13">
        <v>1825.83</v>
      </c>
    </row>
    <row r="18" spans="1:7" ht="12.75">
      <c r="A18" s="8" t="s">
        <v>34</v>
      </c>
      <c r="B18" s="8" t="s">
        <v>28</v>
      </c>
      <c r="C18" s="6"/>
      <c r="D18" s="6"/>
      <c r="E18" s="6"/>
      <c r="F18" s="6"/>
      <c r="G18" s="7"/>
    </row>
    <row r="19" spans="1:7" ht="12.75">
      <c r="A19" s="8" t="s">
        <v>35</v>
      </c>
      <c r="B19" s="2" t="s">
        <v>0</v>
      </c>
      <c r="C19" s="3" t="s">
        <v>2</v>
      </c>
      <c r="D19" s="3" t="s">
        <v>8</v>
      </c>
      <c r="E19" s="3" t="s">
        <v>6</v>
      </c>
      <c r="F19" s="3" t="s">
        <v>4</v>
      </c>
      <c r="G19" s="9" t="s">
        <v>33</v>
      </c>
    </row>
    <row r="20" spans="1:7" ht="12.75">
      <c r="A20" s="2">
        <v>7</v>
      </c>
      <c r="B20" s="14">
        <v>58.35</v>
      </c>
      <c r="C20" s="15">
        <v>729.35</v>
      </c>
      <c r="D20" s="15">
        <v>18</v>
      </c>
      <c r="E20" s="15">
        <v>97.72</v>
      </c>
      <c r="F20" s="15">
        <v>85.63</v>
      </c>
      <c r="G20" s="10">
        <v>989.05</v>
      </c>
    </row>
    <row r="21" spans="1:7" ht="12.75">
      <c r="A21" s="4">
        <v>8</v>
      </c>
      <c r="B21" s="16">
        <v>45.83</v>
      </c>
      <c r="C21" s="17">
        <v>136.07</v>
      </c>
      <c r="D21" s="17">
        <v>70</v>
      </c>
      <c r="E21" s="17">
        <v>101.5</v>
      </c>
      <c r="F21" s="17">
        <v>49.89</v>
      </c>
      <c r="G21" s="11">
        <v>403.29</v>
      </c>
    </row>
    <row r="22" spans="1:7" ht="12.75">
      <c r="A22" s="4">
        <v>9</v>
      </c>
      <c r="B22" s="16">
        <v>73.74</v>
      </c>
      <c r="C22" s="17">
        <v>136.96</v>
      </c>
      <c r="D22" s="17"/>
      <c r="E22" s="17">
        <v>102.9</v>
      </c>
      <c r="F22" s="17">
        <v>119.89</v>
      </c>
      <c r="G22" s="11">
        <v>433.49</v>
      </c>
    </row>
    <row r="23" spans="1:7" ht="12.75">
      <c r="A23" s="12" t="s">
        <v>33</v>
      </c>
      <c r="B23" s="18">
        <v>177.92</v>
      </c>
      <c r="C23" s="19">
        <v>1002.38</v>
      </c>
      <c r="D23" s="19">
        <v>88</v>
      </c>
      <c r="E23" s="19">
        <v>302.12</v>
      </c>
      <c r="F23" s="19">
        <v>255.41</v>
      </c>
      <c r="G23" s="13">
        <v>1825.83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torta</dc:creator>
  <cp:keywords/>
  <dc:description/>
  <cp:lastModifiedBy>torta</cp:lastModifiedBy>
  <cp:lastPrinted>2007-03-29T17:05:00Z</cp:lastPrinted>
  <dcterms:created xsi:type="dcterms:W3CDTF">2007-03-23T10:52:59Z</dcterms:created>
  <dcterms:modified xsi:type="dcterms:W3CDTF">2008-04-11T10:49:40Z</dcterms:modified>
  <cp:category/>
  <cp:version/>
  <cp:contentType/>
  <cp:contentStatus/>
</cp:coreProperties>
</file>